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ЛДП 2026\"/>
    </mc:Choice>
  </mc:AlternateContent>
  <bookViews>
    <workbookView xWindow="0" yWindow="0" windowWidth="28800" windowHeight="11745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F194" i="1"/>
  <c r="A185" i="1"/>
  <c r="J184" i="1"/>
  <c r="I184" i="1"/>
  <c r="H184" i="1"/>
  <c r="G184" i="1"/>
  <c r="F184" i="1"/>
  <c r="B176" i="1"/>
  <c r="A176" i="1"/>
  <c r="F175" i="1"/>
  <c r="A166" i="1"/>
  <c r="J165" i="1"/>
  <c r="I165" i="1"/>
  <c r="H165" i="1"/>
  <c r="G165" i="1"/>
  <c r="F165" i="1"/>
  <c r="B157" i="1"/>
  <c r="A157" i="1"/>
  <c r="F156" i="1"/>
  <c r="A147" i="1"/>
  <c r="J146" i="1"/>
  <c r="I146" i="1"/>
  <c r="H146" i="1"/>
  <c r="G146" i="1"/>
  <c r="F146" i="1"/>
  <c r="B138" i="1"/>
  <c r="A138" i="1"/>
  <c r="F137" i="1"/>
  <c r="A128" i="1"/>
  <c r="J127" i="1"/>
  <c r="I127" i="1"/>
  <c r="H127" i="1"/>
  <c r="G127" i="1"/>
  <c r="F127" i="1"/>
  <c r="B119" i="1"/>
  <c r="A119" i="1"/>
  <c r="F118" i="1"/>
  <c r="A109" i="1"/>
  <c r="J108" i="1"/>
  <c r="I108" i="1"/>
  <c r="H108" i="1"/>
  <c r="G108" i="1"/>
  <c r="F108" i="1"/>
  <c r="B100" i="1"/>
  <c r="A100" i="1"/>
  <c r="B90" i="1"/>
  <c r="A90" i="1"/>
  <c r="J89" i="1"/>
  <c r="I89" i="1"/>
  <c r="H89" i="1"/>
  <c r="G89" i="1"/>
  <c r="F89" i="1"/>
  <c r="B81" i="1"/>
  <c r="A81" i="1"/>
  <c r="F80" i="1"/>
  <c r="B71" i="1"/>
  <c r="A71" i="1"/>
  <c r="J70" i="1"/>
  <c r="I70" i="1"/>
  <c r="H70" i="1"/>
  <c r="G70" i="1"/>
  <c r="F70" i="1"/>
  <c r="B62" i="1"/>
  <c r="A62" i="1"/>
  <c r="F61" i="1"/>
  <c r="B52" i="1"/>
  <c r="A52" i="1"/>
  <c r="F51" i="1"/>
  <c r="B43" i="1"/>
  <c r="A43" i="1"/>
  <c r="F42" i="1"/>
  <c r="B33" i="1"/>
  <c r="A33" i="1"/>
  <c r="F32" i="1"/>
  <c r="B24" i="1"/>
  <c r="A24" i="1"/>
  <c r="F23" i="1"/>
  <c r="B14" i="1"/>
  <c r="A14" i="1"/>
  <c r="F195" i="1" l="1"/>
  <c r="F176" i="1"/>
  <c r="F138" i="1"/>
  <c r="F119" i="1"/>
  <c r="F100" i="1"/>
  <c r="F157" i="1"/>
  <c r="F81" i="1"/>
  <c r="F62" i="1"/>
  <c r="F43" i="1"/>
  <c r="I24" i="1"/>
  <c r="F24" i="1"/>
  <c r="F196" i="1" l="1"/>
</calcChain>
</file>

<file path=xl/sharedStrings.xml><?xml version="1.0" encoding="utf-8"?>
<sst xmlns="http://schemas.openxmlformats.org/spreadsheetml/2006/main" count="643" uniqueCount="327">
  <si>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</si>
  <si>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</si>
  <si>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</si>
  <si>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</si>
  <si>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</si>
  <si>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</si>
  <si>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</si>
  <si>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</si>
  <si>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</si>
  <si>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</si>
  <si>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</si>
  <si>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</si>
  <si>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</si>
  <si>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</si>
  <si>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</si>
  <si>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</si>
  <si>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</si>
  <si>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</si>
  <si>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</si>
  <si>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</si>
  <si>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</si>
  <si>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</si>
  <si>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</si>
  <si>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</si>
  <si>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</si>
  <si>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</si>
  <si>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</si>
  <si>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</si>
  <si>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</si>
  <si>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</si>
  <si>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</si>
  <si>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</si>
  <si>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</si>
  <si>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</si>
  <si>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</si>
  <si>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</si>
  <si>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</si>
  <si>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</si>
  <si>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</si>
  <si>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</si>
  <si>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хлеб пшеничный</t>
  </si>
  <si>
    <t>хлеб ржаной</t>
  </si>
  <si>
    <t>0.5</t>
  </si>
  <si>
    <t>0.2</t>
  </si>
  <si>
    <t>54-16м</t>
  </si>
  <si>
    <t>компот из сухофруктов</t>
  </si>
  <si>
    <t>54-1хн</t>
  </si>
  <si>
    <t>54-21гн</t>
  </si>
  <si>
    <t>54-3з</t>
  </si>
  <si>
    <t>54-2с</t>
  </si>
  <si>
    <t>54-14р</t>
  </si>
  <si>
    <t>54-6г</t>
  </si>
  <si>
    <t>54-11з</t>
  </si>
  <si>
    <t>54-31м</t>
  </si>
  <si>
    <t>54-5г</t>
  </si>
  <si>
    <t>54-2хн</t>
  </si>
  <si>
    <t>суп гороховый</t>
  </si>
  <si>
    <t>макароны отварные</t>
  </si>
  <si>
    <t>54-1г</t>
  </si>
  <si>
    <t>свекла отварная дольками</t>
  </si>
  <si>
    <t>54-28з</t>
  </si>
  <si>
    <t>54-1с</t>
  </si>
  <si>
    <t>54-4г</t>
  </si>
  <si>
    <t>54-32хн</t>
  </si>
  <si>
    <t>54-3с</t>
  </si>
  <si>
    <t>чай с лимоном и сахаром</t>
  </si>
  <si>
    <t>54-3гн</t>
  </si>
  <si>
    <t>54-10с</t>
  </si>
  <si>
    <t>картофельное пюре</t>
  </si>
  <si>
    <t>54-10г</t>
  </si>
  <si>
    <t>54-11г</t>
  </si>
  <si>
    <t>рассольник ленинградский</t>
  </si>
  <si>
    <t>рис отварной</t>
  </si>
  <si>
    <t>МКОУ Баганская ООШ</t>
  </si>
  <si>
    <t>Калюжина Наталья Владимировна</t>
  </si>
  <si>
    <t>кукуруза сахарная</t>
  </si>
  <si>
    <t>пром</t>
  </si>
  <si>
    <t>54-21з</t>
  </si>
  <si>
    <t>Свекольник</t>
  </si>
  <si>
    <t>3.5</t>
  </si>
  <si>
    <t>8.1</t>
  </si>
  <si>
    <t>54-23с</t>
  </si>
  <si>
    <t>котлета из говядины</t>
  </si>
  <si>
    <t>54-4м</t>
  </si>
  <si>
    <t>0.1</t>
  </si>
  <si>
    <t>6.6</t>
  </si>
  <si>
    <t>0.4</t>
  </si>
  <si>
    <t>51.2</t>
  </si>
  <si>
    <t>яйцо варёное</t>
  </si>
  <si>
    <t>4.8</t>
  </si>
  <si>
    <t>0.3</t>
  </si>
  <si>
    <t>56.6</t>
  </si>
  <si>
    <t>54-6о</t>
  </si>
  <si>
    <t>44.4</t>
  </si>
  <si>
    <t>салат из моркови и яблок</t>
  </si>
  <si>
    <t>6.1</t>
  </si>
  <si>
    <t>4.3</t>
  </si>
  <si>
    <t>74.3</t>
  </si>
  <si>
    <t>борщ с капустой и картофелем со сметаной</t>
  </si>
  <si>
    <t>2.8</t>
  </si>
  <si>
    <t>66.2</t>
  </si>
  <si>
    <t>3.1</t>
  </si>
  <si>
    <t>котлета рыбная любительская (минтай)</t>
  </si>
  <si>
    <t>кисельиз вишни</t>
  </si>
  <si>
    <t>12.9</t>
  </si>
  <si>
    <t>52.9</t>
  </si>
  <si>
    <t>54-33хн</t>
  </si>
  <si>
    <t>234.4</t>
  </si>
  <si>
    <t>27.7</t>
  </si>
  <si>
    <t>119.6</t>
  </si>
  <si>
    <t>0</t>
  </si>
  <si>
    <t xml:space="preserve">салат из капусты с овощами </t>
  </si>
  <si>
    <t>2.5</t>
  </si>
  <si>
    <t>75</t>
  </si>
  <si>
    <t>54-10з</t>
  </si>
  <si>
    <t>суп кортофельный с макаронными изделиями</t>
  </si>
  <si>
    <t>3.6</t>
  </si>
  <si>
    <t>1.6</t>
  </si>
  <si>
    <t>54-24с</t>
  </si>
  <si>
    <t>каша перловая рассыпчатая</t>
  </si>
  <si>
    <t>13,7</t>
  </si>
  <si>
    <t>13</t>
  </si>
  <si>
    <t>12,3</t>
  </si>
  <si>
    <t>оладьи из печени по кунцовски</t>
  </si>
  <si>
    <t>187.5</t>
  </si>
  <si>
    <t>13.9</t>
  </si>
  <si>
    <t>9.1</t>
  </si>
  <si>
    <t>12.5</t>
  </si>
  <si>
    <t>4.7</t>
  </si>
  <si>
    <t>100.4</t>
  </si>
  <si>
    <t>какао с молоком</t>
  </si>
  <si>
    <t>помидор в нарезке</t>
  </si>
  <si>
    <t>биточки из курицы</t>
  </si>
  <si>
    <t>картофель отварной в молоке</t>
  </si>
  <si>
    <t>компот из смеси сухофруктов</t>
  </si>
  <si>
    <t>0.6</t>
  </si>
  <si>
    <t>1.9</t>
  </si>
  <si>
    <t>10.7</t>
  </si>
  <si>
    <t>4.4</t>
  </si>
  <si>
    <t>15.3</t>
  </si>
  <si>
    <t>54-23м</t>
  </si>
  <si>
    <t>5.1</t>
  </si>
  <si>
    <t>12.8</t>
  </si>
  <si>
    <t>щи из свежей капусты со сметаной</t>
  </si>
  <si>
    <t>тефтели из говядины с рисом</t>
  </si>
  <si>
    <t>каша гречневая рассыпчатая</t>
  </si>
  <si>
    <t>компот из кураги</t>
  </si>
  <si>
    <t>5.7</t>
  </si>
  <si>
    <t>27.3</t>
  </si>
  <si>
    <t>8.7</t>
  </si>
  <si>
    <t>8.8</t>
  </si>
  <si>
    <t>4.9</t>
  </si>
  <si>
    <t>133.1</t>
  </si>
  <si>
    <t>15.6</t>
  </si>
  <si>
    <t>66.9</t>
  </si>
  <si>
    <t>салат из белокачанной капусты</t>
  </si>
  <si>
    <t>биточек из курицы</t>
  </si>
  <si>
    <t>каша пшённая рассыпчатая</t>
  </si>
  <si>
    <t>хеб ржаной</t>
  </si>
  <si>
    <t>1.5</t>
  </si>
  <si>
    <t>6.2</t>
  </si>
  <si>
    <t>85.8</t>
  </si>
  <si>
    <t>54-7з</t>
  </si>
  <si>
    <t>11.2</t>
  </si>
  <si>
    <t>54-25с</t>
  </si>
  <si>
    <t>14.3</t>
  </si>
  <si>
    <t>54-12г</t>
  </si>
  <si>
    <t>19.8</t>
  </si>
  <si>
    <t>салат картофельный с морковью и зелёным горошком</t>
  </si>
  <si>
    <t>борщ с фасолью</t>
  </si>
  <si>
    <t>курица отварная</t>
  </si>
  <si>
    <t>2.2</t>
  </si>
  <si>
    <t>8.3</t>
  </si>
  <si>
    <t>93.8</t>
  </si>
  <si>
    <t>54-34з</t>
  </si>
  <si>
    <t>54-19с</t>
  </si>
  <si>
    <t>25.7</t>
  </si>
  <si>
    <t>0.9</t>
  </si>
  <si>
    <t>123.8</t>
  </si>
  <si>
    <t>54-21м</t>
  </si>
  <si>
    <t>3.9</t>
  </si>
  <si>
    <t>2.9</t>
  </si>
  <si>
    <t>кофейный напиток с молоком</t>
  </si>
  <si>
    <t>суп крестьянский с крупой (крупа перловая)</t>
  </si>
  <si>
    <t>7.1</t>
  </si>
  <si>
    <t>86.7</t>
  </si>
  <si>
    <t>плов с курицей</t>
  </si>
  <si>
    <t>54-12м</t>
  </si>
  <si>
    <t>салат из моркови и чернослива</t>
  </si>
  <si>
    <t>печень говяжья- по строгоновски</t>
  </si>
  <si>
    <t>кисель из апельсинов</t>
  </si>
  <si>
    <t>1.1</t>
  </si>
  <si>
    <t>15.1</t>
  </si>
  <si>
    <t>54-17з</t>
  </si>
  <si>
    <t>13.4</t>
  </si>
  <si>
    <t>12.7</t>
  </si>
  <si>
    <t>5.3</t>
  </si>
  <si>
    <t>189.2</t>
  </si>
  <si>
    <t>54-18м</t>
  </si>
  <si>
    <t>59.8</t>
  </si>
  <si>
    <t>54-20хн</t>
  </si>
  <si>
    <t>фасоль отварная</t>
  </si>
  <si>
    <t>с сайрой</t>
  </si>
  <si>
    <t>суп с рыбными консервами (сайрой)</t>
  </si>
  <si>
    <t>шницель из курицы</t>
  </si>
  <si>
    <t>компот из свежих яблок</t>
  </si>
  <si>
    <t>5.8</t>
  </si>
  <si>
    <t>54-13г</t>
  </si>
  <si>
    <t>6.3</t>
  </si>
  <si>
    <t>54-27с</t>
  </si>
  <si>
    <t>19.1</t>
  </si>
  <si>
    <t>54-24м</t>
  </si>
  <si>
    <t>18.5</t>
  </si>
  <si>
    <t>9.9</t>
  </si>
  <si>
    <t>41.6</t>
  </si>
  <si>
    <t>4,6</t>
  </si>
  <si>
    <t>27</t>
  </si>
  <si>
    <t>10,9</t>
  </si>
  <si>
    <t>5,3</t>
  </si>
  <si>
    <t>32,8</t>
  </si>
  <si>
    <t>27,9</t>
  </si>
  <si>
    <t>34.4</t>
  </si>
  <si>
    <t>25,4</t>
  </si>
  <si>
    <t>4,7</t>
  </si>
  <si>
    <t>5,7</t>
  </si>
  <si>
    <t>10,1</t>
  </si>
  <si>
    <t>110.4</t>
  </si>
  <si>
    <t>4.1</t>
  </si>
  <si>
    <t>112.3</t>
  </si>
  <si>
    <t>48</t>
  </si>
  <si>
    <t>36.4</t>
  </si>
  <si>
    <t>203.5</t>
  </si>
  <si>
    <t>4.6</t>
  </si>
  <si>
    <t>29.5</t>
  </si>
  <si>
    <t>140.6</t>
  </si>
  <si>
    <t>28.4</t>
  </si>
  <si>
    <t>21.6</t>
  </si>
  <si>
    <t>109.3</t>
  </si>
  <si>
    <t>745.2</t>
  </si>
  <si>
    <t>5.2</t>
  </si>
  <si>
    <t>30.5</t>
  </si>
  <si>
    <t>187.1</t>
  </si>
  <si>
    <t>37.3</t>
  </si>
  <si>
    <t>861.4</t>
  </si>
  <si>
    <t>0.7</t>
  </si>
  <si>
    <t>2.3</t>
  </si>
  <si>
    <t>12</t>
  </si>
  <si>
    <t>6.5</t>
  </si>
  <si>
    <t>14.9</t>
  </si>
  <si>
    <t>110.9</t>
  </si>
  <si>
    <t>130.2</t>
  </si>
  <si>
    <t>4.5</t>
  </si>
  <si>
    <t>26.6</t>
  </si>
  <si>
    <t>164.2</t>
  </si>
  <si>
    <t>1.2</t>
  </si>
  <si>
    <t>33.4</t>
  </si>
  <si>
    <t>170.8</t>
  </si>
  <si>
    <t>38.7</t>
  </si>
  <si>
    <t>11.9</t>
  </si>
  <si>
    <t>137.2</t>
  </si>
  <si>
    <t>810,5</t>
  </si>
  <si>
    <t>5.6</t>
  </si>
  <si>
    <t>92.2</t>
  </si>
  <si>
    <t>8.2</t>
  </si>
  <si>
    <t>35.9</t>
  </si>
  <si>
    <t>233.7</t>
  </si>
  <si>
    <t>Яблоко</t>
  </si>
  <si>
    <t>9.8</t>
  </si>
  <si>
    <t>28.6</t>
  </si>
  <si>
    <t>21.8</t>
  </si>
  <si>
    <t>31.8</t>
  </si>
  <si>
    <t>107.1</t>
  </si>
  <si>
    <t>738.2</t>
  </si>
  <si>
    <t>2.7</t>
  </si>
  <si>
    <t>122.1</t>
  </si>
  <si>
    <t>10.1</t>
  </si>
  <si>
    <t>6.4</t>
  </si>
  <si>
    <t>35.5</t>
  </si>
  <si>
    <t>225.8</t>
  </si>
  <si>
    <t>Сырники</t>
  </si>
  <si>
    <t>26.5</t>
  </si>
  <si>
    <t>7.7</t>
  </si>
  <si>
    <t>22.2</t>
  </si>
  <si>
    <t>264.3</t>
  </si>
  <si>
    <t>54-6т</t>
  </si>
  <si>
    <t>60.3</t>
  </si>
  <si>
    <t>26.3</t>
  </si>
  <si>
    <t>138.2</t>
  </si>
  <si>
    <t>1030.5</t>
  </si>
  <si>
    <t>12.3</t>
  </si>
  <si>
    <t>107.5</t>
  </si>
  <si>
    <t>32.8</t>
  </si>
  <si>
    <t>196.8</t>
  </si>
  <si>
    <t>54-23гн</t>
  </si>
  <si>
    <t>46.8</t>
  </si>
  <si>
    <t>21.4</t>
  </si>
  <si>
    <t>105</t>
  </si>
  <si>
    <t>799.7</t>
  </si>
  <si>
    <t>10.8</t>
  </si>
  <si>
    <t>115.6</t>
  </si>
  <si>
    <t>33.3</t>
  </si>
  <si>
    <t>300.6</t>
  </si>
  <si>
    <t>44.3</t>
  </si>
  <si>
    <t>23.8</t>
  </si>
  <si>
    <t>101.1</t>
  </si>
  <si>
    <t>795.1</t>
  </si>
  <si>
    <t>13.6</t>
  </si>
  <si>
    <t>125.5</t>
  </si>
  <si>
    <t>13.5</t>
  </si>
  <si>
    <t>7.5</t>
  </si>
  <si>
    <t>34.5</t>
  </si>
  <si>
    <t>26</t>
  </si>
  <si>
    <t>123.7</t>
  </si>
  <si>
    <t>866.2</t>
  </si>
  <si>
    <t>5.9</t>
  </si>
  <si>
    <t>6.8</t>
  </si>
  <si>
    <t>134.6</t>
  </si>
  <si>
    <t>162.8</t>
  </si>
  <si>
    <t>139.4</t>
  </si>
  <si>
    <t>апельсин</t>
  </si>
  <si>
    <t>37.8</t>
  </si>
  <si>
    <t>17.4</t>
  </si>
  <si>
    <t>115.7</t>
  </si>
  <si>
    <t>39.5</t>
  </si>
  <si>
    <t>115.2</t>
  </si>
  <si>
    <t>22.3</t>
  </si>
  <si>
    <t>819.3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</si>
</sst>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49" fontId="3" fillId="3" borderId="3" xfId="0" applyNumberFormat="1" applyFont="1" applyFill="1" applyBorder="1" applyAlignment="1">
      <alignment horizontal="center" vertical="top" wrapText="1"/>
    </xf>
    <xf numFmtId="0" fontId="1" fillId="0" borderId="2" xfId="0" applyFont="1" applyBorder="1"/>
    <xf numFmtId="16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0" xfId="0" applyNumberFormat="1" applyFont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F168" sqref="F16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73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74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3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41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3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25">
        <v>0</v>
      </c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75</v>
      </c>
      <c r="F14" s="43">
        <v>60</v>
      </c>
      <c r="G14" s="43">
        <v>1.2</v>
      </c>
      <c r="H14" s="43">
        <v>0.2</v>
      </c>
      <c r="I14" s="43">
        <v>6.1</v>
      </c>
      <c r="J14" s="43">
        <v>31.3</v>
      </c>
      <c r="K14" s="44" t="s">
        <v>77</v>
      </c>
      <c r="L14" s="43">
        <v>18</v>
      </c>
    </row>
    <row r="15" spans="1:12" ht="15" x14ac:dyDescent="0.25">
      <c r="A15" s="23"/>
      <c r="B15" s="15"/>
      <c r="C15" s="11"/>
      <c r="D15" s="7" t="s">
        <v>27</v>
      </c>
      <c r="E15" s="42" t="s">
        <v>78</v>
      </c>
      <c r="F15" s="43">
        <v>200</v>
      </c>
      <c r="G15" s="50" t="s">
        <v>215</v>
      </c>
      <c r="H15" s="50" t="s">
        <v>216</v>
      </c>
      <c r="I15" s="50" t="s">
        <v>217</v>
      </c>
      <c r="J15" s="43">
        <v>85.5</v>
      </c>
      <c r="K15" s="44" t="s">
        <v>81</v>
      </c>
      <c r="L15" s="43">
        <v>35</v>
      </c>
    </row>
    <row r="16" spans="1:12" ht="15" x14ac:dyDescent="0.25">
      <c r="A16" s="23"/>
      <c r="B16" s="15"/>
      <c r="C16" s="11"/>
      <c r="D16" s="7" t="s">
        <v>28</v>
      </c>
      <c r="E16" s="42" t="s">
        <v>82</v>
      </c>
      <c r="F16" s="43">
        <v>90</v>
      </c>
      <c r="G16" s="50" t="s">
        <v>120</v>
      </c>
      <c r="H16" s="50" t="s">
        <v>121</v>
      </c>
      <c r="I16" s="50" t="s">
        <v>122</v>
      </c>
      <c r="J16" s="43">
        <v>221.4</v>
      </c>
      <c r="K16" s="44" t="s">
        <v>83</v>
      </c>
      <c r="L16" s="43">
        <v>56</v>
      </c>
    </row>
    <row r="17" spans="1:12" ht="15" x14ac:dyDescent="0.25">
      <c r="A17" s="23"/>
      <c r="B17" s="15"/>
      <c r="C17" s="11"/>
      <c r="D17" s="7" t="s">
        <v>29</v>
      </c>
      <c r="E17" s="42" t="s">
        <v>57</v>
      </c>
      <c r="F17" s="43">
        <v>150</v>
      </c>
      <c r="G17" s="50" t="s">
        <v>218</v>
      </c>
      <c r="H17" s="43">
        <v>4.9000000000000004</v>
      </c>
      <c r="I17" s="50" t="s">
        <v>219</v>
      </c>
      <c r="J17" s="43">
        <v>196.8</v>
      </c>
      <c r="K17" s="44" t="s">
        <v>58</v>
      </c>
      <c r="L17" s="43">
        <v>13</v>
      </c>
    </row>
    <row r="18" spans="1:12" ht="15" x14ac:dyDescent="0.25">
      <c r="A18" s="23"/>
      <c r="B18" s="15"/>
      <c r="C18" s="11"/>
      <c r="D18" s="7" t="s">
        <v>30</v>
      </c>
      <c r="E18" s="42" t="s">
        <v>65</v>
      </c>
      <c r="F18" s="43">
        <v>200</v>
      </c>
      <c r="G18" s="43" t="s">
        <v>43</v>
      </c>
      <c r="H18" s="43" t="s">
        <v>84</v>
      </c>
      <c r="I18" s="50" t="s">
        <v>85</v>
      </c>
      <c r="J18" s="50" t="s">
        <v>220</v>
      </c>
      <c r="K18" s="44" t="s">
        <v>66</v>
      </c>
      <c r="L18" s="43">
        <v>5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76</v>
      </c>
      <c r="L19" s="43">
        <v>6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88</v>
      </c>
      <c r="F21" s="43">
        <v>40</v>
      </c>
      <c r="G21" s="50" t="s">
        <v>89</v>
      </c>
      <c r="H21" s="43">
        <v>4</v>
      </c>
      <c r="I21" s="43" t="s">
        <v>90</v>
      </c>
      <c r="J21" s="43" t="s">
        <v>91</v>
      </c>
      <c r="K21" s="44" t="s">
        <v>92</v>
      </c>
      <c r="L21" s="43">
        <v>10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v>34.4</v>
      </c>
      <c r="H23" s="52" t="s">
        <v>222</v>
      </c>
      <c r="I23" s="19">
        <v>98.5</v>
      </c>
      <c r="J23" s="19">
        <v>760.4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800</v>
      </c>
      <c r="G24" s="32" t="s">
        <v>221</v>
      </c>
      <c r="H24" s="32">
        <v>25.4</v>
      </c>
      <c r="I24" s="32">
        <f t="shared" ref="I24" si="0">I13+I23</f>
        <v>98.5</v>
      </c>
      <c r="J24" s="32">
        <v>760.4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51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50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50"/>
      <c r="H28" s="43"/>
      <c r="I28" s="50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50"/>
      <c r="I29" s="50"/>
      <c r="J29" s="43"/>
      <c r="K29" s="44"/>
      <c r="L29" s="43"/>
    </row>
    <row r="30" spans="1:12" ht="15" x14ac:dyDescent="0.25">
      <c r="A30" s="14"/>
      <c r="B30" s="15"/>
      <c r="C30" s="11"/>
      <c r="D30" s="6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50"/>
      <c r="I31" s="50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52" t="s">
        <v>110</v>
      </c>
      <c r="H32" s="52" t="s">
        <v>110</v>
      </c>
      <c r="I32" s="19">
        <v>0</v>
      </c>
      <c r="J32" s="19">
        <v>0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94</v>
      </c>
      <c r="F33" s="43">
        <v>60</v>
      </c>
      <c r="G33" s="43">
        <v>0.5</v>
      </c>
      <c r="H33" s="50" t="s">
        <v>95</v>
      </c>
      <c r="I33" s="50" t="s">
        <v>96</v>
      </c>
      <c r="J33" s="50" t="s">
        <v>97</v>
      </c>
      <c r="K33" s="44" t="s">
        <v>52</v>
      </c>
      <c r="L33" s="43">
        <v>9</v>
      </c>
    </row>
    <row r="34" spans="1:12" ht="15" x14ac:dyDescent="0.25">
      <c r="A34" s="14"/>
      <c r="B34" s="15"/>
      <c r="C34" s="11"/>
      <c r="D34" s="7" t="s">
        <v>27</v>
      </c>
      <c r="E34" s="42" t="s">
        <v>98</v>
      </c>
      <c r="F34" s="43">
        <v>200</v>
      </c>
      <c r="G34" s="50" t="s">
        <v>223</v>
      </c>
      <c r="H34" s="50" t="s">
        <v>224</v>
      </c>
      <c r="I34" s="50" t="s">
        <v>225</v>
      </c>
      <c r="J34" s="43" t="s">
        <v>226</v>
      </c>
      <c r="K34" s="44" t="s">
        <v>49</v>
      </c>
      <c r="L34" s="43">
        <v>8</v>
      </c>
    </row>
    <row r="35" spans="1:12" ht="15" x14ac:dyDescent="0.25">
      <c r="A35" s="14"/>
      <c r="B35" s="15"/>
      <c r="C35" s="11"/>
      <c r="D35" s="7" t="s">
        <v>28</v>
      </c>
      <c r="E35" s="42" t="s">
        <v>102</v>
      </c>
      <c r="F35" s="43">
        <v>100</v>
      </c>
      <c r="G35" s="50" t="s">
        <v>142</v>
      </c>
      <c r="H35" s="50" t="s">
        <v>227</v>
      </c>
      <c r="I35" s="50" t="s">
        <v>95</v>
      </c>
      <c r="J35" s="43" t="s">
        <v>228</v>
      </c>
      <c r="K35" s="44" t="s">
        <v>50</v>
      </c>
      <c r="L35" s="43">
        <v>35</v>
      </c>
    </row>
    <row r="36" spans="1:12" ht="15" x14ac:dyDescent="0.25">
      <c r="A36" s="14"/>
      <c r="B36" s="15"/>
      <c r="C36" s="11"/>
      <c r="D36" s="7" t="s">
        <v>29</v>
      </c>
      <c r="E36" s="42" t="s">
        <v>72</v>
      </c>
      <c r="F36" s="43">
        <v>150</v>
      </c>
      <c r="G36" s="50" t="s">
        <v>116</v>
      </c>
      <c r="H36" s="50" t="s">
        <v>229</v>
      </c>
      <c r="I36" s="50" t="s">
        <v>230</v>
      </c>
      <c r="J36" s="43" t="s">
        <v>231</v>
      </c>
      <c r="K36" s="44" t="s">
        <v>51</v>
      </c>
      <c r="L36" s="43">
        <v>14</v>
      </c>
    </row>
    <row r="37" spans="1:12" ht="15" x14ac:dyDescent="0.25">
      <c r="A37" s="14"/>
      <c r="B37" s="15"/>
      <c r="C37" s="11"/>
      <c r="D37" s="7" t="s">
        <v>30</v>
      </c>
      <c r="E37" s="42" t="s">
        <v>103</v>
      </c>
      <c r="F37" s="43">
        <v>200</v>
      </c>
      <c r="G37" s="50" t="s">
        <v>43</v>
      </c>
      <c r="H37" s="43">
        <v>0</v>
      </c>
      <c r="I37" s="50" t="s">
        <v>104</v>
      </c>
      <c r="J37" s="43" t="s">
        <v>105</v>
      </c>
      <c r="K37" s="44" t="s">
        <v>106</v>
      </c>
      <c r="L37" s="43">
        <v>7.5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60</v>
      </c>
      <c r="G38" s="50" t="s">
        <v>232</v>
      </c>
      <c r="H38" s="43" t="s">
        <v>42</v>
      </c>
      <c r="I38" s="50" t="s">
        <v>233</v>
      </c>
      <c r="J38" s="43" t="s">
        <v>234</v>
      </c>
      <c r="K38" s="44" t="s">
        <v>76</v>
      </c>
      <c r="L38" s="43">
        <v>6</v>
      </c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30</v>
      </c>
      <c r="G39" s="43">
        <v>2</v>
      </c>
      <c r="H39" s="50" t="s">
        <v>86</v>
      </c>
      <c r="I39" s="43">
        <v>10</v>
      </c>
      <c r="J39" s="43" t="s">
        <v>87</v>
      </c>
      <c r="K39" s="44" t="s">
        <v>76</v>
      </c>
      <c r="L39" s="43">
        <v>1.6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52" t="s">
        <v>235</v>
      </c>
      <c r="H42" s="52" t="s">
        <v>236</v>
      </c>
      <c r="I42" s="19" t="s">
        <v>237</v>
      </c>
      <c r="J42" s="19" t="s">
        <v>238</v>
      </c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800</v>
      </c>
      <c r="G43" s="54" t="s">
        <v>235</v>
      </c>
      <c r="H43" s="54" t="s">
        <v>236</v>
      </c>
      <c r="I43" s="32" t="s">
        <v>237</v>
      </c>
      <c r="J43" s="32" t="s">
        <v>238</v>
      </c>
      <c r="K43" s="32"/>
      <c r="L43" s="32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51"/>
      <c r="H44" s="51"/>
      <c r="I44" s="51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50"/>
      <c r="H47" s="50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50"/>
      <c r="H48" s="43"/>
      <c r="I48" s="50"/>
      <c r="J48" s="43"/>
      <c r="K48" s="44"/>
      <c r="L48" s="43"/>
    </row>
    <row r="49" spans="1:12" ht="15" x14ac:dyDescent="0.25">
      <c r="A49" s="23"/>
      <c r="B49" s="15"/>
      <c r="C49" s="11"/>
      <c r="D49" s="53" t="s">
        <v>32</v>
      </c>
      <c r="E49" s="42"/>
      <c r="F49" s="43"/>
      <c r="G49" s="43"/>
      <c r="H49" s="50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52" t="s">
        <v>110</v>
      </c>
      <c r="H51" s="52" t="s">
        <v>110</v>
      </c>
      <c r="I51" s="19">
        <v>0</v>
      </c>
      <c r="J51" s="19">
        <v>0</v>
      </c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111</v>
      </c>
      <c r="F52" s="43">
        <v>90</v>
      </c>
      <c r="G52" s="50" t="s">
        <v>112</v>
      </c>
      <c r="H52" s="43">
        <v>6.1</v>
      </c>
      <c r="I52" s="50" t="s">
        <v>112</v>
      </c>
      <c r="J52" s="50" t="s">
        <v>113</v>
      </c>
      <c r="K52" s="44" t="s">
        <v>114</v>
      </c>
      <c r="L52" s="43">
        <v>3.5</v>
      </c>
    </row>
    <row r="53" spans="1:12" ht="15" x14ac:dyDescent="0.25">
      <c r="A53" s="23"/>
      <c r="B53" s="15"/>
      <c r="C53" s="11"/>
      <c r="D53" s="7" t="s">
        <v>27</v>
      </c>
      <c r="E53" s="42" t="s">
        <v>115</v>
      </c>
      <c r="F53" s="43">
        <v>200</v>
      </c>
      <c r="G53" s="50" t="s">
        <v>239</v>
      </c>
      <c r="H53" s="50" t="s">
        <v>99</v>
      </c>
      <c r="I53" s="50" t="s">
        <v>212</v>
      </c>
      <c r="J53" s="43" t="s">
        <v>109</v>
      </c>
      <c r="K53" s="44" t="s">
        <v>118</v>
      </c>
      <c r="L53" s="43">
        <v>31</v>
      </c>
    </row>
    <row r="54" spans="1:12" ht="15" x14ac:dyDescent="0.25">
      <c r="A54" s="23"/>
      <c r="B54" s="15"/>
      <c r="C54" s="11"/>
      <c r="D54" s="7" t="s">
        <v>28</v>
      </c>
      <c r="E54" s="42" t="s">
        <v>123</v>
      </c>
      <c r="F54" s="43">
        <v>90</v>
      </c>
      <c r="G54" s="50" t="s">
        <v>125</v>
      </c>
      <c r="H54" s="50" t="s">
        <v>126</v>
      </c>
      <c r="I54" s="50" t="s">
        <v>127</v>
      </c>
      <c r="J54" s="43" t="s">
        <v>124</v>
      </c>
      <c r="K54" s="44" t="s">
        <v>53</v>
      </c>
      <c r="L54" s="43">
        <v>31</v>
      </c>
    </row>
    <row r="55" spans="1:12" ht="15" x14ac:dyDescent="0.25">
      <c r="A55" s="23"/>
      <c r="B55" s="15"/>
      <c r="C55" s="11"/>
      <c r="D55" s="7" t="s">
        <v>29</v>
      </c>
      <c r="E55" s="42" t="s">
        <v>119</v>
      </c>
      <c r="F55" s="43">
        <v>150</v>
      </c>
      <c r="G55" s="50" t="s">
        <v>138</v>
      </c>
      <c r="H55" s="50" t="s">
        <v>196</v>
      </c>
      <c r="I55" s="50" t="s">
        <v>240</v>
      </c>
      <c r="J55" s="43" t="s">
        <v>241</v>
      </c>
      <c r="K55" s="44" t="s">
        <v>54</v>
      </c>
      <c r="L55" s="43">
        <v>16</v>
      </c>
    </row>
    <row r="56" spans="1:12" ht="15" x14ac:dyDescent="0.25">
      <c r="A56" s="23"/>
      <c r="B56" s="15"/>
      <c r="C56" s="11"/>
      <c r="D56" s="7" t="s">
        <v>30</v>
      </c>
      <c r="E56" s="42" t="s">
        <v>130</v>
      </c>
      <c r="F56" s="43">
        <v>200</v>
      </c>
      <c r="G56" s="50" t="s">
        <v>128</v>
      </c>
      <c r="H56" s="50" t="s">
        <v>79</v>
      </c>
      <c r="I56" s="50" t="s">
        <v>127</v>
      </c>
      <c r="J56" s="43" t="s">
        <v>129</v>
      </c>
      <c r="K56" s="44" t="s">
        <v>47</v>
      </c>
      <c r="L56" s="43">
        <v>20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 t="s">
        <v>76</v>
      </c>
      <c r="L57" s="43">
        <v>6</v>
      </c>
    </row>
    <row r="58" spans="1:12" ht="15" x14ac:dyDescent="0.25">
      <c r="A58" s="23"/>
      <c r="B58" s="15"/>
      <c r="C58" s="11"/>
      <c r="D58" s="7" t="s">
        <v>32</v>
      </c>
      <c r="E58" s="42" t="s">
        <v>41</v>
      </c>
      <c r="F58" s="43">
        <v>30</v>
      </c>
      <c r="G58" s="43">
        <v>2</v>
      </c>
      <c r="H58" s="43" t="s">
        <v>86</v>
      </c>
      <c r="I58" s="43">
        <v>10</v>
      </c>
      <c r="J58" s="43" t="s">
        <v>87</v>
      </c>
      <c r="K58" s="44" t="s">
        <v>76</v>
      </c>
      <c r="L58" s="43">
        <v>1.6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 t="s">
        <v>242</v>
      </c>
      <c r="H61" s="52" t="s">
        <v>108</v>
      </c>
      <c r="I61" s="19">
        <v>116</v>
      </c>
      <c r="J61" s="19" t="s">
        <v>243</v>
      </c>
      <c r="K61" s="25"/>
      <c r="L61" s="19"/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820</v>
      </c>
      <c r="G62" s="54" t="s">
        <v>242</v>
      </c>
      <c r="H62" s="54" t="s">
        <v>108</v>
      </c>
      <c r="I62" s="32">
        <v>116</v>
      </c>
      <c r="J62" s="32" t="s">
        <v>243</v>
      </c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1">SUM(G63:G69)</f>
        <v>0</v>
      </c>
      <c r="H70" s="19">
        <f t="shared" ref="H70" si="2">SUM(H63:H69)</f>
        <v>0</v>
      </c>
      <c r="I70" s="19">
        <f t="shared" ref="I70" si="3">SUM(I63:I69)</f>
        <v>0</v>
      </c>
      <c r="J70" s="19">
        <f t="shared" ref="J70" si="4">SUM(J63:J69)</f>
        <v>0</v>
      </c>
      <c r="K70" s="25">
        <v>0</v>
      </c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131</v>
      </c>
      <c r="F71" s="43">
        <v>60</v>
      </c>
      <c r="G71" s="43" t="s">
        <v>244</v>
      </c>
      <c r="H71" s="43">
        <v>0.1</v>
      </c>
      <c r="I71" s="50" t="s">
        <v>245</v>
      </c>
      <c r="J71" s="50" t="s">
        <v>142</v>
      </c>
      <c r="K71" s="44" t="s">
        <v>48</v>
      </c>
      <c r="L71" s="50" t="s">
        <v>246</v>
      </c>
    </row>
    <row r="72" spans="1:12" ht="15" x14ac:dyDescent="0.25">
      <c r="A72" s="23"/>
      <c r="B72" s="15"/>
      <c r="C72" s="11"/>
      <c r="D72" s="7" t="s">
        <v>27</v>
      </c>
      <c r="E72" s="42" t="s">
        <v>56</v>
      </c>
      <c r="F72" s="43">
        <v>200</v>
      </c>
      <c r="G72" s="50" t="s">
        <v>247</v>
      </c>
      <c r="H72" s="50" t="s">
        <v>99</v>
      </c>
      <c r="I72" s="50" t="s">
        <v>248</v>
      </c>
      <c r="J72" s="50" t="s">
        <v>249</v>
      </c>
      <c r="K72" s="44" t="s">
        <v>164</v>
      </c>
      <c r="L72" s="43">
        <v>33</v>
      </c>
    </row>
    <row r="73" spans="1:12" ht="15" x14ac:dyDescent="0.25">
      <c r="A73" s="23"/>
      <c r="B73" s="15"/>
      <c r="C73" s="11"/>
      <c r="D73" s="7" t="s">
        <v>28</v>
      </c>
      <c r="E73" s="42" t="s">
        <v>132</v>
      </c>
      <c r="F73" s="43">
        <v>90</v>
      </c>
      <c r="G73" s="50" t="s">
        <v>139</v>
      </c>
      <c r="H73" s="50" t="s">
        <v>181</v>
      </c>
      <c r="I73" s="50" t="s">
        <v>137</v>
      </c>
      <c r="J73" s="43" t="s">
        <v>250</v>
      </c>
      <c r="K73" s="44" t="s">
        <v>140</v>
      </c>
      <c r="L73" s="43">
        <v>24</v>
      </c>
    </row>
    <row r="74" spans="1:12" ht="15" x14ac:dyDescent="0.25">
      <c r="A74" s="23"/>
      <c r="B74" s="15"/>
      <c r="C74" s="11"/>
      <c r="D74" s="7" t="s">
        <v>29</v>
      </c>
      <c r="E74" s="42" t="s">
        <v>133</v>
      </c>
      <c r="F74" s="43">
        <v>150</v>
      </c>
      <c r="G74" s="50" t="s">
        <v>251</v>
      </c>
      <c r="H74" s="50" t="s">
        <v>138</v>
      </c>
      <c r="I74" s="50" t="s">
        <v>252</v>
      </c>
      <c r="J74" s="43" t="s">
        <v>253</v>
      </c>
      <c r="K74" s="44" t="s">
        <v>69</v>
      </c>
      <c r="L74" s="43">
        <v>7</v>
      </c>
    </row>
    <row r="75" spans="1:12" ht="15" x14ac:dyDescent="0.25">
      <c r="A75" s="23"/>
      <c r="B75" s="15"/>
      <c r="C75" s="11"/>
      <c r="D75" s="7" t="s">
        <v>30</v>
      </c>
      <c r="E75" s="42" t="s">
        <v>134</v>
      </c>
      <c r="F75" s="43">
        <v>200</v>
      </c>
      <c r="G75" s="43">
        <v>0.5</v>
      </c>
      <c r="H75" s="43">
        <v>0</v>
      </c>
      <c r="I75" s="43">
        <v>19.8</v>
      </c>
      <c r="J75" s="43">
        <v>81</v>
      </c>
      <c r="K75" s="44" t="s">
        <v>46</v>
      </c>
      <c r="L75" s="43">
        <v>7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60</v>
      </c>
      <c r="G76" s="50" t="s">
        <v>232</v>
      </c>
      <c r="H76" s="43" t="s">
        <v>42</v>
      </c>
      <c r="I76" s="50" t="s">
        <v>233</v>
      </c>
      <c r="J76" s="43" t="s">
        <v>107</v>
      </c>
      <c r="K76" s="44" t="s">
        <v>76</v>
      </c>
      <c r="L76" s="43">
        <v>6</v>
      </c>
    </row>
    <row r="77" spans="1:12" ht="15" x14ac:dyDescent="0.25">
      <c r="A77" s="23"/>
      <c r="B77" s="15"/>
      <c r="C77" s="11"/>
      <c r="D77" s="7" t="s">
        <v>32</v>
      </c>
      <c r="E77" s="42" t="s">
        <v>41</v>
      </c>
      <c r="F77" s="43">
        <v>100</v>
      </c>
      <c r="G77" s="50" t="s">
        <v>85</v>
      </c>
      <c r="H77" s="50" t="s">
        <v>254</v>
      </c>
      <c r="I77" s="43" t="s">
        <v>255</v>
      </c>
      <c r="J77" s="43" t="s">
        <v>256</v>
      </c>
      <c r="K77" s="44" t="s">
        <v>76</v>
      </c>
      <c r="L77" s="43">
        <v>4.8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860</v>
      </c>
      <c r="G80" s="19" t="s">
        <v>257</v>
      </c>
      <c r="H80" s="52" t="s">
        <v>258</v>
      </c>
      <c r="I80" s="19">
        <v>137.19999999999999</v>
      </c>
      <c r="J80" s="19">
        <v>810.5</v>
      </c>
      <c r="K80" s="25"/>
      <c r="L80" s="19"/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860</v>
      </c>
      <c r="G81" s="54" t="s">
        <v>257</v>
      </c>
      <c r="H81" s="54" t="s">
        <v>258</v>
      </c>
      <c r="I81" s="32" t="s">
        <v>259</v>
      </c>
      <c r="J81" s="54" t="s">
        <v>260</v>
      </c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5">SUM(G82:G88)</f>
        <v>0</v>
      </c>
      <c r="H89" s="19">
        <f t="shared" ref="H89" si="6">SUM(H82:H88)</f>
        <v>0</v>
      </c>
      <c r="I89" s="19">
        <f t="shared" ref="I89" si="7">SUM(I82:I88)</f>
        <v>0</v>
      </c>
      <c r="J89" s="19">
        <f t="shared" ref="J89" si="8">SUM(J82:J88)</f>
        <v>0</v>
      </c>
      <c r="K89" s="25">
        <v>0</v>
      </c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59</v>
      </c>
      <c r="F90" s="43">
        <v>65</v>
      </c>
      <c r="G90" s="43">
        <v>1</v>
      </c>
      <c r="H90" s="43">
        <v>0.1</v>
      </c>
      <c r="I90" s="50" t="s">
        <v>147</v>
      </c>
      <c r="J90" s="50" t="s">
        <v>148</v>
      </c>
      <c r="K90" s="44" t="s">
        <v>60</v>
      </c>
      <c r="L90" s="43">
        <v>6</v>
      </c>
    </row>
    <row r="91" spans="1:12" ht="15" x14ac:dyDescent="0.25">
      <c r="A91" s="23"/>
      <c r="B91" s="15"/>
      <c r="C91" s="11"/>
      <c r="D91" s="7" t="s">
        <v>27</v>
      </c>
      <c r="E91" s="42" t="s">
        <v>143</v>
      </c>
      <c r="F91" s="43">
        <v>200</v>
      </c>
      <c r="G91" s="50" t="s">
        <v>128</v>
      </c>
      <c r="H91" s="50" t="s">
        <v>261</v>
      </c>
      <c r="I91" s="50" t="s">
        <v>147</v>
      </c>
      <c r="J91" s="43" t="s">
        <v>262</v>
      </c>
      <c r="K91" s="44" t="s">
        <v>61</v>
      </c>
      <c r="L91" s="43">
        <v>11</v>
      </c>
    </row>
    <row r="92" spans="1:12" ht="15" x14ac:dyDescent="0.25">
      <c r="A92" s="23"/>
      <c r="B92" s="15"/>
      <c r="C92" s="11"/>
      <c r="D92" s="7" t="s">
        <v>28</v>
      </c>
      <c r="E92" s="42" t="s">
        <v>144</v>
      </c>
      <c r="F92" s="43">
        <v>90</v>
      </c>
      <c r="G92" s="50" t="s">
        <v>149</v>
      </c>
      <c r="H92" s="50" t="s">
        <v>150</v>
      </c>
      <c r="I92" s="50" t="s">
        <v>151</v>
      </c>
      <c r="J92" s="43" t="s">
        <v>152</v>
      </c>
      <c r="K92" s="44" t="s">
        <v>44</v>
      </c>
      <c r="L92" s="43">
        <v>40</v>
      </c>
    </row>
    <row r="93" spans="1:12" ht="15" x14ac:dyDescent="0.25">
      <c r="A93" s="23"/>
      <c r="B93" s="15"/>
      <c r="C93" s="11"/>
      <c r="D93" s="7" t="s">
        <v>29</v>
      </c>
      <c r="E93" s="42" t="s">
        <v>145</v>
      </c>
      <c r="F93" s="43">
        <v>150</v>
      </c>
      <c r="G93" s="50" t="s">
        <v>263</v>
      </c>
      <c r="H93" s="50" t="s">
        <v>208</v>
      </c>
      <c r="I93" s="43" t="s">
        <v>264</v>
      </c>
      <c r="J93" s="43" t="s">
        <v>265</v>
      </c>
      <c r="K93" s="44" t="s">
        <v>62</v>
      </c>
      <c r="L93" s="43">
        <v>13.5</v>
      </c>
    </row>
    <row r="94" spans="1:12" ht="15" x14ac:dyDescent="0.25">
      <c r="A94" s="23"/>
      <c r="B94" s="15"/>
      <c r="C94" s="11"/>
      <c r="D94" s="7" t="s">
        <v>30</v>
      </c>
      <c r="E94" s="42" t="s">
        <v>146</v>
      </c>
      <c r="F94" s="43">
        <v>200</v>
      </c>
      <c r="G94" s="43">
        <v>1</v>
      </c>
      <c r="H94" s="43">
        <v>0.1</v>
      </c>
      <c r="I94" s="50" t="s">
        <v>153</v>
      </c>
      <c r="J94" s="43" t="s">
        <v>154</v>
      </c>
      <c r="K94" s="44" t="s">
        <v>55</v>
      </c>
      <c r="L94" s="43">
        <v>41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60</v>
      </c>
      <c r="G95" s="50" t="s">
        <v>232</v>
      </c>
      <c r="H95" s="43" t="s">
        <v>42</v>
      </c>
      <c r="I95" s="50" t="s">
        <v>233</v>
      </c>
      <c r="J95" s="43" t="s">
        <v>234</v>
      </c>
      <c r="K95" s="44" t="s">
        <v>76</v>
      </c>
      <c r="L95" s="43">
        <v>6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266</v>
      </c>
      <c r="F97" s="43">
        <v>100</v>
      </c>
      <c r="G97" s="43" t="s">
        <v>86</v>
      </c>
      <c r="H97" s="43" t="s">
        <v>86</v>
      </c>
      <c r="I97" s="50" t="s">
        <v>267</v>
      </c>
      <c r="J97" s="43" t="s">
        <v>93</v>
      </c>
      <c r="K97" s="44" t="s">
        <v>76</v>
      </c>
      <c r="L97" s="43">
        <v>25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v>835</v>
      </c>
      <c r="G99" s="52" t="s">
        <v>268</v>
      </c>
      <c r="H99" s="52" t="s">
        <v>269</v>
      </c>
      <c r="I99" s="19" t="s">
        <v>271</v>
      </c>
      <c r="J99" s="19" t="s">
        <v>272</v>
      </c>
      <c r="K99" s="25"/>
      <c r="L99" s="19"/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835</v>
      </c>
      <c r="G100" s="54" t="s">
        <v>268</v>
      </c>
      <c r="H100" s="54" t="s">
        <v>270</v>
      </c>
      <c r="I100" s="32" t="s">
        <v>271</v>
      </c>
      <c r="J100" s="54" t="s">
        <v>272</v>
      </c>
      <c r="K100" s="32"/>
      <c r="L100" s="32"/>
    </row>
    <row r="101" spans="1:12" ht="15" x14ac:dyDescent="0.25">
      <c r="A101" s="20">
        <v>2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9">SUM(G101:G107)</f>
        <v>0</v>
      </c>
      <c r="H108" s="19">
        <f t="shared" si="9"/>
        <v>0</v>
      </c>
      <c r="I108" s="19">
        <f t="shared" si="9"/>
        <v>0</v>
      </c>
      <c r="J108" s="19">
        <f t="shared" si="9"/>
        <v>0</v>
      </c>
      <c r="K108" s="25">
        <v>0</v>
      </c>
      <c r="L108" s="19"/>
    </row>
    <row r="109" spans="1:12" ht="15" x14ac:dyDescent="0.25">
      <c r="A109" s="26">
        <f>A101</f>
        <v>2</v>
      </c>
      <c r="B109" s="13">
        <v>6</v>
      </c>
      <c r="C109" s="10" t="s">
        <v>25</v>
      </c>
      <c r="D109" s="7" t="s">
        <v>26</v>
      </c>
      <c r="E109" s="42" t="s">
        <v>155</v>
      </c>
      <c r="F109" s="43">
        <v>60</v>
      </c>
      <c r="G109" s="50" t="s">
        <v>159</v>
      </c>
      <c r="H109" s="43">
        <v>6.1</v>
      </c>
      <c r="I109" s="50" t="s">
        <v>160</v>
      </c>
      <c r="J109" s="43" t="s">
        <v>161</v>
      </c>
      <c r="K109" s="44" t="s">
        <v>162</v>
      </c>
      <c r="L109" s="43">
        <v>4</v>
      </c>
    </row>
    <row r="110" spans="1:12" ht="15" x14ac:dyDescent="0.25">
      <c r="A110" s="23"/>
      <c r="B110" s="15"/>
      <c r="C110" s="11"/>
      <c r="D110" s="7" t="s">
        <v>27</v>
      </c>
      <c r="E110" s="42" t="s">
        <v>56</v>
      </c>
      <c r="F110" s="43">
        <v>200</v>
      </c>
      <c r="G110" s="50" t="s">
        <v>247</v>
      </c>
      <c r="H110" s="50" t="s">
        <v>99</v>
      </c>
      <c r="I110" s="50" t="s">
        <v>248</v>
      </c>
      <c r="J110" s="43" t="s">
        <v>249</v>
      </c>
      <c r="K110" s="44" t="s">
        <v>164</v>
      </c>
      <c r="L110" s="43">
        <v>33</v>
      </c>
    </row>
    <row r="111" spans="1:12" ht="15" x14ac:dyDescent="0.25">
      <c r="A111" s="23"/>
      <c r="B111" s="15"/>
      <c r="C111" s="11"/>
      <c r="D111" s="7" t="s">
        <v>28</v>
      </c>
      <c r="E111" s="42" t="s">
        <v>156</v>
      </c>
      <c r="F111" s="43">
        <v>90</v>
      </c>
      <c r="G111" s="50" t="s">
        <v>165</v>
      </c>
      <c r="H111" s="50" t="s">
        <v>273</v>
      </c>
      <c r="I111" s="50" t="s">
        <v>275</v>
      </c>
      <c r="J111" s="43" t="s">
        <v>274</v>
      </c>
      <c r="K111" s="44" t="s">
        <v>140</v>
      </c>
      <c r="L111" s="43">
        <v>24</v>
      </c>
    </row>
    <row r="112" spans="1:12" ht="15" x14ac:dyDescent="0.25">
      <c r="A112" s="23"/>
      <c r="B112" s="15"/>
      <c r="C112" s="11"/>
      <c r="D112" s="7" t="s">
        <v>29</v>
      </c>
      <c r="E112" s="42" t="s">
        <v>157</v>
      </c>
      <c r="F112" s="43">
        <v>150</v>
      </c>
      <c r="G112" s="50" t="s">
        <v>276</v>
      </c>
      <c r="H112" s="50" t="s">
        <v>247</v>
      </c>
      <c r="I112" s="50" t="s">
        <v>277</v>
      </c>
      <c r="J112" s="43" t="s">
        <v>278</v>
      </c>
      <c r="K112" s="44" t="s">
        <v>166</v>
      </c>
      <c r="L112" s="43">
        <v>13.5</v>
      </c>
    </row>
    <row r="113" spans="1:12" ht="15" x14ac:dyDescent="0.25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 t="s">
        <v>42</v>
      </c>
      <c r="H113" s="43">
        <v>0</v>
      </c>
      <c r="I113" s="50" t="s">
        <v>167</v>
      </c>
      <c r="J113" s="43">
        <v>81</v>
      </c>
      <c r="K113" s="44" t="s">
        <v>46</v>
      </c>
      <c r="L113" s="43">
        <v>7</v>
      </c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60</v>
      </c>
      <c r="G114" s="50" t="s">
        <v>232</v>
      </c>
      <c r="H114" s="43" t="s">
        <v>42</v>
      </c>
      <c r="I114" s="50" t="s">
        <v>233</v>
      </c>
      <c r="J114" s="43" t="s">
        <v>234</v>
      </c>
      <c r="K114" s="44" t="s">
        <v>76</v>
      </c>
      <c r="L114" s="43">
        <v>6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 t="s">
        <v>279</v>
      </c>
      <c r="F116" s="43">
        <v>135</v>
      </c>
      <c r="G116" s="50" t="s">
        <v>280</v>
      </c>
      <c r="H116" s="50" t="s">
        <v>281</v>
      </c>
      <c r="I116" s="50" t="s">
        <v>282</v>
      </c>
      <c r="J116" s="43" t="s">
        <v>283</v>
      </c>
      <c r="K116" s="44" t="s">
        <v>284</v>
      </c>
      <c r="L116" s="43">
        <v>56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895</v>
      </c>
      <c r="G118" s="19" t="s">
        <v>285</v>
      </c>
      <c r="H118" s="52" t="s">
        <v>286</v>
      </c>
      <c r="I118" s="19" t="s">
        <v>287</v>
      </c>
      <c r="J118" s="19" t="s">
        <v>288</v>
      </c>
      <c r="K118" s="25"/>
      <c r="L118" s="19"/>
    </row>
    <row r="119" spans="1:12" ht="15" x14ac:dyDescent="0.2">
      <c r="A119" s="29">
        <f>A101</f>
        <v>2</v>
      </c>
      <c r="B119" s="30">
        <f>B101</f>
        <v>6</v>
      </c>
      <c r="C119" s="61" t="s">
        <v>4</v>
      </c>
      <c r="D119" s="62"/>
      <c r="E119" s="31"/>
      <c r="F119" s="32">
        <f>F108+F118</f>
        <v>895</v>
      </c>
      <c r="G119" s="54" t="s">
        <v>285</v>
      </c>
      <c r="H119" s="54" t="s">
        <v>286</v>
      </c>
      <c r="I119" s="54" t="s">
        <v>287</v>
      </c>
      <c r="J119" s="54" t="s">
        <v>288</v>
      </c>
      <c r="K119" s="32"/>
      <c r="L119" s="32"/>
    </row>
    <row r="120" spans="1:12" ht="15" x14ac:dyDescent="0.25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10">SUM(G120:G126)</f>
        <v>0</v>
      </c>
      <c r="H127" s="19">
        <f t="shared" si="10"/>
        <v>0</v>
      </c>
      <c r="I127" s="19">
        <f t="shared" si="10"/>
        <v>0</v>
      </c>
      <c r="J127" s="19">
        <f t="shared" si="10"/>
        <v>0</v>
      </c>
      <c r="K127" s="25">
        <v>0</v>
      </c>
      <c r="L127" s="19"/>
    </row>
    <row r="128" spans="1:12" ht="15" x14ac:dyDescent="0.25">
      <c r="A128" s="13">
        <f>A120</f>
        <v>2</v>
      </c>
      <c r="B128" s="13">
        <v>7</v>
      </c>
      <c r="C128" s="10" t="s">
        <v>25</v>
      </c>
      <c r="D128" s="7" t="s">
        <v>26</v>
      </c>
      <c r="E128" s="42" t="s">
        <v>168</v>
      </c>
      <c r="F128" s="43">
        <v>80</v>
      </c>
      <c r="G128" s="50" t="s">
        <v>171</v>
      </c>
      <c r="H128" s="50" t="s">
        <v>147</v>
      </c>
      <c r="I128" s="50" t="s">
        <v>172</v>
      </c>
      <c r="J128" s="43" t="s">
        <v>173</v>
      </c>
      <c r="K128" s="44" t="s">
        <v>174</v>
      </c>
      <c r="L128" s="43">
        <v>7</v>
      </c>
    </row>
    <row r="129" spans="1:12" ht="15" x14ac:dyDescent="0.25">
      <c r="A129" s="14"/>
      <c r="B129" s="15"/>
      <c r="C129" s="11"/>
      <c r="D129" s="7" t="s">
        <v>27</v>
      </c>
      <c r="E129" s="42" t="s">
        <v>169</v>
      </c>
      <c r="F129" s="43">
        <v>200</v>
      </c>
      <c r="G129" s="50" t="s">
        <v>101</v>
      </c>
      <c r="H129" s="50" t="s">
        <v>141</v>
      </c>
      <c r="I129" s="50" t="s">
        <v>289</v>
      </c>
      <c r="J129" s="43" t="s">
        <v>290</v>
      </c>
      <c r="K129" s="44" t="s">
        <v>175</v>
      </c>
      <c r="L129" s="43">
        <v>42</v>
      </c>
    </row>
    <row r="130" spans="1:12" ht="15" x14ac:dyDescent="0.25">
      <c r="A130" s="14"/>
      <c r="B130" s="15"/>
      <c r="C130" s="11"/>
      <c r="D130" s="7" t="s">
        <v>28</v>
      </c>
      <c r="E130" s="42" t="s">
        <v>170</v>
      </c>
      <c r="F130" s="43">
        <v>90</v>
      </c>
      <c r="G130" s="50" t="s">
        <v>176</v>
      </c>
      <c r="H130" s="50" t="s">
        <v>136</v>
      </c>
      <c r="I130" s="50" t="s">
        <v>177</v>
      </c>
      <c r="J130" s="43" t="s">
        <v>178</v>
      </c>
      <c r="K130" s="44" t="s">
        <v>179</v>
      </c>
      <c r="L130" s="43">
        <v>37</v>
      </c>
    </row>
    <row r="131" spans="1:12" ht="15" x14ac:dyDescent="0.25">
      <c r="A131" s="14"/>
      <c r="B131" s="15"/>
      <c r="C131" s="11"/>
      <c r="D131" s="7" t="s">
        <v>29</v>
      </c>
      <c r="E131" s="42" t="s">
        <v>57</v>
      </c>
      <c r="F131" s="43">
        <v>150</v>
      </c>
      <c r="G131" s="50" t="s">
        <v>196</v>
      </c>
      <c r="H131" s="50" t="s">
        <v>151</v>
      </c>
      <c r="I131" s="50" t="s">
        <v>291</v>
      </c>
      <c r="J131" s="43" t="s">
        <v>292</v>
      </c>
      <c r="K131" s="44" t="s">
        <v>58</v>
      </c>
      <c r="L131" s="43">
        <v>13</v>
      </c>
    </row>
    <row r="132" spans="1:12" ht="15" x14ac:dyDescent="0.25">
      <c r="A132" s="14"/>
      <c r="B132" s="15"/>
      <c r="C132" s="11"/>
      <c r="D132" s="7" t="s">
        <v>30</v>
      </c>
      <c r="E132" s="42" t="s">
        <v>182</v>
      </c>
      <c r="F132" s="43">
        <v>200</v>
      </c>
      <c r="G132" s="50" t="s">
        <v>180</v>
      </c>
      <c r="H132" s="50" t="s">
        <v>181</v>
      </c>
      <c r="I132" s="50" t="s">
        <v>163</v>
      </c>
      <c r="J132" s="43">
        <v>86</v>
      </c>
      <c r="K132" s="44" t="s">
        <v>293</v>
      </c>
      <c r="L132" s="43">
        <v>14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60</v>
      </c>
      <c r="G133" s="50" t="s">
        <v>232</v>
      </c>
      <c r="H133" s="50" t="s">
        <v>42</v>
      </c>
      <c r="I133" s="50" t="s">
        <v>233</v>
      </c>
      <c r="J133" s="43" t="s">
        <v>234</v>
      </c>
      <c r="K133" s="44" t="s">
        <v>76</v>
      </c>
      <c r="L133" s="43">
        <v>6</v>
      </c>
    </row>
    <row r="134" spans="1:12" ht="15" x14ac:dyDescent="0.25">
      <c r="A134" s="14"/>
      <c r="B134" s="15"/>
      <c r="C134" s="11"/>
      <c r="D134" s="7" t="s">
        <v>32</v>
      </c>
      <c r="E134" s="42" t="s">
        <v>41</v>
      </c>
      <c r="F134" s="43">
        <v>30</v>
      </c>
      <c r="G134" s="43">
        <v>2</v>
      </c>
      <c r="H134" s="43" t="s">
        <v>86</v>
      </c>
      <c r="I134" s="43">
        <v>10</v>
      </c>
      <c r="J134" s="43" t="s">
        <v>87</v>
      </c>
      <c r="K134" s="44" t="s">
        <v>76</v>
      </c>
      <c r="L134" s="50" t="s">
        <v>117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 t="s">
        <v>294</v>
      </c>
      <c r="H137" s="52" t="s">
        <v>295</v>
      </c>
      <c r="I137" s="19">
        <v>105</v>
      </c>
      <c r="J137" s="19" t="s">
        <v>297</v>
      </c>
      <c r="K137" s="25"/>
      <c r="L137" s="19"/>
    </row>
    <row r="138" spans="1:12" ht="15" x14ac:dyDescent="0.2">
      <c r="A138" s="33">
        <f>A120</f>
        <v>2</v>
      </c>
      <c r="B138" s="33">
        <f>B120</f>
        <v>7</v>
      </c>
      <c r="C138" s="61" t="s">
        <v>4</v>
      </c>
      <c r="D138" s="62"/>
      <c r="E138" s="31"/>
      <c r="F138" s="32">
        <f>F127+F137</f>
        <v>810</v>
      </c>
      <c r="G138" s="54" t="s">
        <v>294</v>
      </c>
      <c r="H138" s="54" t="s">
        <v>295</v>
      </c>
      <c r="I138" s="54" t="s">
        <v>296</v>
      </c>
      <c r="J138" s="54" t="s">
        <v>297</v>
      </c>
      <c r="K138" s="32"/>
      <c r="L138" s="32"/>
    </row>
    <row r="139" spans="1:12" ht="15" x14ac:dyDescent="0.25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11">SUM(G139:G145)</f>
        <v>0</v>
      </c>
      <c r="H146" s="19">
        <f t="shared" si="11"/>
        <v>0</v>
      </c>
      <c r="I146" s="19">
        <f t="shared" si="11"/>
        <v>0</v>
      </c>
      <c r="J146" s="19">
        <f t="shared" si="11"/>
        <v>0</v>
      </c>
      <c r="K146" s="25">
        <v>0</v>
      </c>
      <c r="L146" s="19"/>
    </row>
    <row r="147" spans="1:12" ht="15" x14ac:dyDescent="0.25">
      <c r="A147" s="26">
        <f>A139</f>
        <v>2</v>
      </c>
      <c r="B147" s="13">
        <v>8</v>
      </c>
      <c r="C147" s="10" t="s">
        <v>25</v>
      </c>
      <c r="D147" s="7" t="s">
        <v>26</v>
      </c>
      <c r="E147" s="42" t="s">
        <v>94</v>
      </c>
      <c r="F147" s="43">
        <v>70</v>
      </c>
      <c r="G147" s="50" t="s">
        <v>135</v>
      </c>
      <c r="H147" s="50" t="s">
        <v>184</v>
      </c>
      <c r="I147" s="43">
        <v>5</v>
      </c>
      <c r="J147" s="43" t="s">
        <v>185</v>
      </c>
      <c r="K147" s="44" t="s">
        <v>52</v>
      </c>
      <c r="L147" s="43">
        <v>9</v>
      </c>
    </row>
    <row r="148" spans="1:12" ht="15" x14ac:dyDescent="0.25">
      <c r="A148" s="23"/>
      <c r="B148" s="15"/>
      <c r="C148" s="11"/>
      <c r="D148" s="7" t="s">
        <v>27</v>
      </c>
      <c r="E148" s="42" t="s">
        <v>183</v>
      </c>
      <c r="F148" s="43">
        <v>200</v>
      </c>
      <c r="G148" s="50" t="s">
        <v>141</v>
      </c>
      <c r="H148" s="50" t="s">
        <v>206</v>
      </c>
      <c r="I148" s="50" t="s">
        <v>298</v>
      </c>
      <c r="J148" s="43" t="s">
        <v>299</v>
      </c>
      <c r="K148" s="44" t="s">
        <v>67</v>
      </c>
      <c r="L148" s="43">
        <v>17</v>
      </c>
    </row>
    <row r="149" spans="1:12" ht="15" x14ac:dyDescent="0.25">
      <c r="A149" s="23"/>
      <c r="B149" s="15"/>
      <c r="C149" s="11"/>
      <c r="D149" s="7" t="s">
        <v>28</v>
      </c>
      <c r="E149" s="42" t="s">
        <v>186</v>
      </c>
      <c r="F149" s="43">
        <v>200</v>
      </c>
      <c r="G149" s="50" t="s">
        <v>148</v>
      </c>
      <c r="H149" s="50" t="s">
        <v>247</v>
      </c>
      <c r="I149" s="50" t="s">
        <v>300</v>
      </c>
      <c r="J149" s="43" t="s">
        <v>301</v>
      </c>
      <c r="K149" s="44" t="s">
        <v>187</v>
      </c>
      <c r="L149" s="43">
        <v>44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130</v>
      </c>
      <c r="F151" s="43">
        <v>200</v>
      </c>
      <c r="G151" s="50" t="s">
        <v>128</v>
      </c>
      <c r="H151" s="50" t="s">
        <v>79</v>
      </c>
      <c r="I151" s="50" t="s">
        <v>127</v>
      </c>
      <c r="J151" s="43" t="s">
        <v>129</v>
      </c>
      <c r="K151" s="44" t="s">
        <v>47</v>
      </c>
      <c r="L151" s="43">
        <v>20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60</v>
      </c>
      <c r="G152" s="50" t="s">
        <v>232</v>
      </c>
      <c r="H152" s="50" t="s">
        <v>42</v>
      </c>
      <c r="I152" s="50" t="s">
        <v>233</v>
      </c>
      <c r="J152" s="43" t="s">
        <v>234</v>
      </c>
      <c r="K152" s="44" t="s">
        <v>76</v>
      </c>
      <c r="L152" s="43">
        <v>6</v>
      </c>
    </row>
    <row r="153" spans="1:12" ht="15" x14ac:dyDescent="0.25">
      <c r="A153" s="23"/>
      <c r="B153" s="15"/>
      <c r="C153" s="11"/>
      <c r="D153" s="7" t="s">
        <v>32</v>
      </c>
      <c r="E153" s="42" t="s">
        <v>158</v>
      </c>
      <c r="F153" s="43">
        <v>30</v>
      </c>
      <c r="G153" s="43">
        <v>2</v>
      </c>
      <c r="H153" s="43" t="s">
        <v>86</v>
      </c>
      <c r="I153" s="43">
        <v>10</v>
      </c>
      <c r="J153" s="43" t="s">
        <v>87</v>
      </c>
      <c r="K153" s="44" t="s">
        <v>76</v>
      </c>
      <c r="L153" s="56">
        <v>46174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 t="s">
        <v>302</v>
      </c>
      <c r="H156" s="52" t="s">
        <v>303</v>
      </c>
      <c r="I156" s="19" t="s">
        <v>304</v>
      </c>
      <c r="J156" s="19" t="s">
        <v>305</v>
      </c>
      <c r="K156" s="25"/>
      <c r="L156" s="19"/>
    </row>
    <row r="157" spans="1:12" ht="15" x14ac:dyDescent="0.2">
      <c r="A157" s="29">
        <f>A139</f>
        <v>2</v>
      </c>
      <c r="B157" s="30">
        <f>B139</f>
        <v>8</v>
      </c>
      <c r="C157" s="61" t="s">
        <v>4</v>
      </c>
      <c r="D157" s="62"/>
      <c r="E157" s="31"/>
      <c r="F157" s="32">
        <f>F146+F156</f>
        <v>760</v>
      </c>
      <c r="G157" s="32" t="s">
        <v>302</v>
      </c>
      <c r="H157" s="54" t="s">
        <v>303</v>
      </c>
      <c r="I157" s="54" t="s">
        <v>304</v>
      </c>
      <c r="J157" s="32" t="s">
        <v>305</v>
      </c>
      <c r="K157" s="32"/>
      <c r="L157" s="32"/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12">SUM(G158:G164)</f>
        <v>0</v>
      </c>
      <c r="H165" s="19">
        <f t="shared" si="12"/>
        <v>0</v>
      </c>
      <c r="I165" s="19">
        <f t="shared" si="12"/>
        <v>0</v>
      </c>
      <c r="J165" s="19">
        <f t="shared" si="12"/>
        <v>0</v>
      </c>
      <c r="K165" s="25">
        <v>0</v>
      </c>
      <c r="L165" s="19"/>
    </row>
    <row r="166" spans="1:12" ht="15" x14ac:dyDescent="0.25">
      <c r="A166" s="26">
        <f>A158</f>
        <v>2</v>
      </c>
      <c r="B166" s="13">
        <v>9</v>
      </c>
      <c r="C166" s="10" t="s">
        <v>25</v>
      </c>
      <c r="D166" s="7" t="s">
        <v>26</v>
      </c>
      <c r="E166" s="42" t="s">
        <v>188</v>
      </c>
      <c r="F166" s="43">
        <v>70</v>
      </c>
      <c r="G166" s="50" t="s">
        <v>191</v>
      </c>
      <c r="H166" s="50" t="s">
        <v>43</v>
      </c>
      <c r="I166" s="50" t="s">
        <v>192</v>
      </c>
      <c r="J166" s="43" t="s">
        <v>100</v>
      </c>
      <c r="K166" s="44" t="s">
        <v>193</v>
      </c>
      <c r="L166" s="43">
        <v>11</v>
      </c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50" t="s">
        <v>89</v>
      </c>
      <c r="H167" s="50" t="s">
        <v>206</v>
      </c>
      <c r="I167" s="50" t="s">
        <v>306</v>
      </c>
      <c r="J167" s="43" t="s">
        <v>307</v>
      </c>
      <c r="K167" s="44" t="s">
        <v>64</v>
      </c>
      <c r="L167" s="43">
        <v>46</v>
      </c>
    </row>
    <row r="168" spans="1:12" ht="15" x14ac:dyDescent="0.25">
      <c r="A168" s="23"/>
      <c r="B168" s="15"/>
      <c r="C168" s="11"/>
      <c r="D168" s="7" t="s">
        <v>28</v>
      </c>
      <c r="E168" s="42" t="s">
        <v>189</v>
      </c>
      <c r="F168" s="43">
        <v>90</v>
      </c>
      <c r="G168" s="50" t="s">
        <v>194</v>
      </c>
      <c r="H168" s="50" t="s">
        <v>195</v>
      </c>
      <c r="I168" s="50" t="s">
        <v>196</v>
      </c>
      <c r="J168" s="43" t="s">
        <v>197</v>
      </c>
      <c r="K168" s="44" t="s">
        <v>198</v>
      </c>
      <c r="L168" s="43">
        <v>26</v>
      </c>
    </row>
    <row r="169" spans="1:12" ht="15" x14ac:dyDescent="0.25">
      <c r="A169" s="23"/>
      <c r="B169" s="15"/>
      <c r="C169" s="11"/>
      <c r="D169" s="7" t="s">
        <v>29</v>
      </c>
      <c r="E169" s="42" t="s">
        <v>145</v>
      </c>
      <c r="F169" s="43">
        <v>150</v>
      </c>
      <c r="G169" s="50" t="s">
        <v>263</v>
      </c>
      <c r="H169" s="50" t="s">
        <v>208</v>
      </c>
      <c r="I169" s="50" t="s">
        <v>264</v>
      </c>
      <c r="J169" s="43" t="s">
        <v>265</v>
      </c>
      <c r="K169" s="44" t="s">
        <v>62</v>
      </c>
      <c r="L169" s="50" t="s">
        <v>308</v>
      </c>
    </row>
    <row r="170" spans="1:12" ht="15" x14ac:dyDescent="0.25">
      <c r="A170" s="23"/>
      <c r="B170" s="15"/>
      <c r="C170" s="11"/>
      <c r="D170" s="7" t="s">
        <v>30</v>
      </c>
      <c r="E170" s="42" t="s">
        <v>190</v>
      </c>
      <c r="F170" s="43">
        <v>200</v>
      </c>
      <c r="G170" s="50" t="s">
        <v>86</v>
      </c>
      <c r="H170" s="50" t="s">
        <v>84</v>
      </c>
      <c r="I170" s="50" t="s">
        <v>165</v>
      </c>
      <c r="J170" s="43" t="s">
        <v>199</v>
      </c>
      <c r="K170" s="44" t="s">
        <v>200</v>
      </c>
      <c r="L170" s="50" t="s">
        <v>309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60</v>
      </c>
      <c r="G171" s="50" t="s">
        <v>232</v>
      </c>
      <c r="H171" s="50" t="s">
        <v>42</v>
      </c>
      <c r="I171" s="50" t="s">
        <v>233</v>
      </c>
      <c r="J171" s="43" t="s">
        <v>234</v>
      </c>
      <c r="K171" s="44" t="s">
        <v>76</v>
      </c>
      <c r="L171" s="43">
        <v>6</v>
      </c>
    </row>
    <row r="172" spans="1:12" ht="15" x14ac:dyDescent="0.25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2</v>
      </c>
      <c r="H172" s="43" t="s">
        <v>86</v>
      </c>
      <c r="I172" s="43">
        <v>10</v>
      </c>
      <c r="J172" s="43" t="s">
        <v>87</v>
      </c>
      <c r="K172" s="44" t="s">
        <v>76</v>
      </c>
      <c r="L172" s="50" t="s">
        <v>117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 t="s">
        <v>310</v>
      </c>
      <c r="H175" s="52" t="s">
        <v>311</v>
      </c>
      <c r="I175" s="19" t="s">
        <v>312</v>
      </c>
      <c r="J175" s="19" t="s">
        <v>313</v>
      </c>
      <c r="K175" s="25"/>
      <c r="L175" s="19"/>
    </row>
    <row r="176" spans="1:12" ht="15" x14ac:dyDescent="0.2">
      <c r="A176" s="29">
        <f>A158</f>
        <v>2</v>
      </c>
      <c r="B176" s="30">
        <f>B158</f>
        <v>9</v>
      </c>
      <c r="C176" s="61" t="s">
        <v>4</v>
      </c>
      <c r="D176" s="62"/>
      <c r="E176" s="31"/>
      <c r="F176" s="32">
        <f>F165+F175</f>
        <v>800</v>
      </c>
      <c r="G176" s="32" t="s">
        <v>310</v>
      </c>
      <c r="H176" s="54" t="s">
        <v>311</v>
      </c>
      <c r="I176" s="32" t="s">
        <v>312</v>
      </c>
      <c r="J176" s="32" t="s">
        <v>313</v>
      </c>
      <c r="K176" s="32"/>
      <c r="L176" s="32"/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13">SUM(G177:G183)</f>
        <v>0</v>
      </c>
      <c r="H184" s="19">
        <f t="shared" si="13"/>
        <v>0</v>
      </c>
      <c r="I184" s="19">
        <f t="shared" si="13"/>
        <v>0</v>
      </c>
      <c r="J184" s="19">
        <f t="shared" si="13"/>
        <v>0</v>
      </c>
      <c r="K184" s="25">
        <v>0</v>
      </c>
      <c r="L184" s="19"/>
    </row>
    <row r="185" spans="1:12" ht="15" x14ac:dyDescent="0.25">
      <c r="A185" s="26">
        <f>A177</f>
        <v>2</v>
      </c>
      <c r="B185" s="13">
        <v>10</v>
      </c>
      <c r="C185" s="10" t="s">
        <v>25</v>
      </c>
      <c r="D185" s="7" t="s">
        <v>26</v>
      </c>
      <c r="E185" s="42" t="s">
        <v>201</v>
      </c>
      <c r="F185" s="43">
        <v>60</v>
      </c>
      <c r="G185" s="50" t="s">
        <v>206</v>
      </c>
      <c r="H185" s="50" t="s">
        <v>42</v>
      </c>
      <c r="I185" s="50" t="s">
        <v>127</v>
      </c>
      <c r="J185" s="43">
        <v>78</v>
      </c>
      <c r="K185" s="44" t="s">
        <v>207</v>
      </c>
      <c r="L185" s="43">
        <v>14</v>
      </c>
    </row>
    <row r="186" spans="1:12" ht="15" x14ac:dyDescent="0.25">
      <c r="A186" s="23"/>
      <c r="B186" s="15"/>
      <c r="C186" s="11"/>
      <c r="D186" s="55" t="s">
        <v>202</v>
      </c>
      <c r="E186" s="42" t="s">
        <v>203</v>
      </c>
      <c r="F186" s="43">
        <v>200</v>
      </c>
      <c r="G186" s="50" t="s">
        <v>314</v>
      </c>
      <c r="H186" s="50" t="s">
        <v>315</v>
      </c>
      <c r="I186" s="50" t="s">
        <v>127</v>
      </c>
      <c r="J186" s="43" t="s">
        <v>316</v>
      </c>
      <c r="K186" s="44" t="s">
        <v>209</v>
      </c>
      <c r="L186" s="43">
        <v>92.5</v>
      </c>
    </row>
    <row r="187" spans="1:12" ht="15" x14ac:dyDescent="0.25">
      <c r="A187" s="23"/>
      <c r="B187" s="15"/>
      <c r="C187" s="11"/>
      <c r="D187" s="7" t="s">
        <v>28</v>
      </c>
      <c r="E187" s="42" t="s">
        <v>204</v>
      </c>
      <c r="F187" s="43">
        <v>100</v>
      </c>
      <c r="G187" s="50" t="s">
        <v>210</v>
      </c>
      <c r="H187" s="50" t="s">
        <v>116</v>
      </c>
      <c r="I187" s="50" t="s">
        <v>194</v>
      </c>
      <c r="J187" s="43" t="s">
        <v>317</v>
      </c>
      <c r="K187" s="44" t="s">
        <v>211</v>
      </c>
      <c r="L187" s="43">
        <v>24</v>
      </c>
    </row>
    <row r="188" spans="1:12" ht="15" x14ac:dyDescent="0.25">
      <c r="A188" s="23"/>
      <c r="B188" s="15"/>
      <c r="C188" s="11"/>
      <c r="D188" s="7" t="s">
        <v>29</v>
      </c>
      <c r="E188" s="42" t="s">
        <v>68</v>
      </c>
      <c r="F188" s="43">
        <v>150</v>
      </c>
      <c r="G188" s="50" t="s">
        <v>101</v>
      </c>
      <c r="H188" s="50" t="s">
        <v>196</v>
      </c>
      <c r="I188" s="50" t="s">
        <v>167</v>
      </c>
      <c r="J188" s="43" t="s">
        <v>318</v>
      </c>
      <c r="K188" s="44" t="s">
        <v>70</v>
      </c>
      <c r="L188" s="43">
        <v>20</v>
      </c>
    </row>
    <row r="189" spans="1:12" ht="15" x14ac:dyDescent="0.25">
      <c r="A189" s="23"/>
      <c r="B189" s="15"/>
      <c r="C189" s="11"/>
      <c r="D189" s="7" t="s">
        <v>30</v>
      </c>
      <c r="E189" s="42" t="s">
        <v>205</v>
      </c>
      <c r="F189" s="43">
        <v>200</v>
      </c>
      <c r="G189" s="50" t="s">
        <v>43</v>
      </c>
      <c r="H189" s="43">
        <v>0.1</v>
      </c>
      <c r="I189" s="50" t="s">
        <v>213</v>
      </c>
      <c r="J189" s="43" t="s">
        <v>214</v>
      </c>
      <c r="K189" s="44" t="s">
        <v>63</v>
      </c>
      <c r="L189" s="43">
        <v>9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60</v>
      </c>
      <c r="G190" s="50" t="s">
        <v>232</v>
      </c>
      <c r="H190" s="50" t="s">
        <v>42</v>
      </c>
      <c r="I190" s="50" t="s">
        <v>233</v>
      </c>
      <c r="J190" s="43" t="s">
        <v>234</v>
      </c>
      <c r="K190" s="44" t="s">
        <v>76</v>
      </c>
      <c r="L190" s="43">
        <v>6</v>
      </c>
    </row>
    <row r="191" spans="1:12" ht="15" x14ac:dyDescent="0.25">
      <c r="A191" s="23"/>
      <c r="B191" s="15"/>
      <c r="C191" s="11"/>
      <c r="D191" s="7" t="s">
        <v>32</v>
      </c>
      <c r="E191" s="42" t="s">
        <v>41</v>
      </c>
      <c r="F191" s="43">
        <v>30</v>
      </c>
      <c r="G191" s="43">
        <v>2</v>
      </c>
      <c r="H191" s="43" t="s">
        <v>86</v>
      </c>
      <c r="I191" s="43">
        <v>10</v>
      </c>
      <c r="J191" s="43" t="s">
        <v>87</v>
      </c>
      <c r="K191" s="44" t="s">
        <v>76</v>
      </c>
      <c r="L191" s="50" t="s">
        <v>117</v>
      </c>
    </row>
    <row r="192" spans="1:12" ht="15" x14ac:dyDescent="0.25">
      <c r="A192" s="23"/>
      <c r="B192" s="15"/>
      <c r="C192" s="11"/>
      <c r="D192" s="6"/>
      <c r="E192" s="42" t="s">
        <v>319</v>
      </c>
      <c r="F192" s="43">
        <v>100</v>
      </c>
      <c r="G192" s="43" t="s">
        <v>177</v>
      </c>
      <c r="H192" s="43" t="s">
        <v>43</v>
      </c>
      <c r="I192" s="50" t="s">
        <v>80</v>
      </c>
      <c r="J192" s="43" t="s">
        <v>320</v>
      </c>
      <c r="K192" s="44" t="s">
        <v>76</v>
      </c>
      <c r="L192" s="43">
        <v>20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900</v>
      </c>
      <c r="G194" s="19" t="s">
        <v>214</v>
      </c>
      <c r="H194" s="52" t="s">
        <v>321</v>
      </c>
      <c r="I194" s="52" t="s">
        <v>322</v>
      </c>
      <c r="J194" s="19">
        <v>786</v>
      </c>
      <c r="K194" s="25"/>
      <c r="L194" s="19"/>
    </row>
    <row r="195" spans="1:12" ht="15" x14ac:dyDescent="0.2">
      <c r="A195" s="29">
        <f>A177</f>
        <v>2</v>
      </c>
      <c r="B195" s="30">
        <f>B177</f>
        <v>10</v>
      </c>
      <c r="C195" s="61" t="s">
        <v>4</v>
      </c>
      <c r="D195" s="62"/>
      <c r="E195" s="31"/>
      <c r="F195" s="32">
        <f>F184+F194</f>
        <v>900</v>
      </c>
      <c r="G195" s="32" t="s">
        <v>214</v>
      </c>
      <c r="H195" s="54" t="s">
        <v>321</v>
      </c>
      <c r="I195" s="32" t="s">
        <v>322</v>
      </c>
      <c r="J195" s="32">
        <v>786</v>
      </c>
      <c r="K195" s="32"/>
      <c r="L195" s="32"/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828</v>
      </c>
      <c r="G196" s="34" t="s">
        <v>323</v>
      </c>
      <c r="H196" s="57" t="s">
        <v>325</v>
      </c>
      <c r="I196" s="34" t="s">
        <v>324</v>
      </c>
      <c r="J196" s="34" t="s">
        <v>326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2026-05-06T06:52:31Z</cp:lastPrinted>
  <dcterms:created xsi:type="dcterms:W3CDTF">2022-05-16T14:23:56Z</dcterms:created>
  <dcterms:modified xsi:type="dcterms:W3CDTF">2026-05-06T06:53:53Z</dcterms:modified>
</cp:coreProperties>
</file>